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800"/>
  </bookViews>
  <sheets>
    <sheet name="جدول 03-11 Table " sheetId="1" r:id="rId1"/>
  </sheets>
  <definedNames>
    <definedName name="_xlnm.Print_Area" localSheetId="0">'جدول 03-11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s="1"/>
  <c r="D21" i="1"/>
  <c r="E19" i="1" s="1"/>
  <c r="B21" i="1"/>
  <c r="C16" i="1" s="1"/>
  <c r="H20" i="1"/>
  <c r="H19" i="1"/>
  <c r="G19" i="1"/>
  <c r="H18" i="1"/>
  <c r="E18" i="1"/>
  <c r="H17" i="1"/>
  <c r="G17" i="1"/>
  <c r="H16" i="1"/>
  <c r="G16" i="1"/>
  <c r="E16" i="1"/>
  <c r="H15" i="1"/>
  <c r="G15" i="1"/>
  <c r="H14" i="1"/>
  <c r="G14" i="1"/>
  <c r="H13" i="1"/>
  <c r="G13" i="1"/>
  <c r="E13" i="1"/>
  <c r="H12" i="1"/>
  <c r="G12" i="1"/>
  <c r="E12" i="1"/>
  <c r="H11" i="1"/>
  <c r="G11" i="1"/>
  <c r="H10" i="1"/>
  <c r="G10" i="1"/>
  <c r="E10" i="1"/>
  <c r="H9" i="1"/>
  <c r="G9" i="1"/>
  <c r="I10" i="1" l="1"/>
  <c r="I11" i="1"/>
  <c r="C21" i="1"/>
  <c r="C12" i="1"/>
  <c r="E15" i="1"/>
  <c r="G18" i="1"/>
  <c r="C20" i="1"/>
  <c r="E21" i="1"/>
  <c r="C13" i="1"/>
  <c r="C17" i="1"/>
  <c r="E20" i="1"/>
  <c r="C18" i="1"/>
  <c r="C9" i="1"/>
  <c r="E9" i="1"/>
  <c r="C14" i="1"/>
  <c r="E17" i="1"/>
  <c r="G20" i="1"/>
  <c r="C10" i="1"/>
  <c r="C15" i="1"/>
  <c r="E14" i="1"/>
  <c r="C19" i="1"/>
  <c r="H21" i="1"/>
  <c r="I12" i="1" s="1"/>
  <c r="C11" i="1"/>
  <c r="E11" i="1"/>
  <c r="I16" i="1" l="1"/>
  <c r="I20" i="1"/>
  <c r="I19" i="1"/>
  <c r="I21" i="1"/>
  <c r="I15" i="1"/>
  <c r="I17" i="1"/>
  <c r="I13" i="1"/>
  <c r="I9" i="1"/>
  <c r="I18" i="1"/>
  <c r="I14" i="1"/>
</calcChain>
</file>

<file path=xl/sharedStrings.xml><?xml version="1.0" encoding="utf-8"?>
<sst xmlns="http://schemas.openxmlformats.org/spreadsheetml/2006/main" count="49" uniqueCount="44">
  <si>
    <t>حركة المسافرين في مطار دبي الدولي حسب النوع والشهر</t>
  </si>
  <si>
    <t>Passengers' Movement at Dubai International Airport by Type and Month</t>
  </si>
  <si>
    <t>( 2016 )</t>
  </si>
  <si>
    <t xml:space="preserve"> </t>
  </si>
  <si>
    <t>جدول ( 03 - 11 )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</si>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</sst>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11"/>
      <color indexed="8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4" fontId="14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top" wrapText="1" readingOrder="2"/>
    </xf>
    <xf numFmtId="0" fontId="16" fillId="0" borderId="0" xfId="1" applyFont="1" applyAlignment="1">
      <alignment vertical="top" wrapText="1"/>
    </xf>
    <xf numFmtId="0" fontId="17" fillId="0" borderId="0" xfId="1" applyFont="1" applyAlignment="1">
      <alignment horizontal="left" vertical="top" wrapText="1" readingOrder="1"/>
    </xf>
    <xf numFmtId="0" fontId="18" fillId="0" borderId="0" xfId="1" applyFont="1" applyAlignment="1">
      <alignment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2</xdr:col>
      <xdr:colOff>504825</xdr:colOff>
      <xdr:row>1</xdr:row>
      <xdr:rowOff>171450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62375" y="57150"/>
          <a:ext cx="2095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0</xdr:row>
      <xdr:rowOff>38100</xdr:rowOff>
    </xdr:from>
    <xdr:to>
      <xdr:col>9</xdr:col>
      <xdr:colOff>714375</xdr:colOff>
      <xdr:row>1</xdr:row>
      <xdr:rowOff>152400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rightToLeft="1" tabSelected="1" view="pageBreakPreview" zoomScaleNormal="75" workbookViewId="0">
      <selection activeCell="F9" sqref="F9"/>
    </sheetView>
  </sheetViews>
  <sheetFormatPr defaultRowHeight="18.75"/>
  <cols>
    <col min="1" max="1" width="10.5703125" style="1" customWidth="1"/>
    <col min="2" max="2" width="13.42578125" style="1" customWidth="1"/>
    <col min="3" max="3" width="12.28515625" style="1" customWidth="1"/>
    <col min="4" max="4" width="13.42578125" style="1" customWidth="1"/>
    <col min="5" max="5" width="11.7109375" style="1" customWidth="1"/>
    <col min="6" max="6" width="13.42578125" style="1" customWidth="1"/>
    <col min="7" max="7" width="11.28515625" style="1" customWidth="1"/>
    <col min="8" max="9" width="13.42578125" style="1" customWidth="1"/>
    <col min="10" max="10" width="11.5703125" style="1" customWidth="1"/>
    <col min="11" max="33" width="9.140625" style="1"/>
    <col min="34" max="16384" width="9.140625" style="2"/>
  </cols>
  <sheetData>
    <row r="1" spans="1:33" ht="48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1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21.7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21.7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3.25" customHeight="1">
      <c r="A9" s="26" t="s">
        <v>16</v>
      </c>
      <c r="B9" s="27">
        <v>3642627</v>
      </c>
      <c r="C9" s="28">
        <f>B9/B21*100</f>
        <v>8.7688786411935347</v>
      </c>
      <c r="D9" s="27">
        <v>3635210</v>
      </c>
      <c r="E9" s="28">
        <f>D9/D21*100</f>
        <v>8.7424783256179897</v>
      </c>
      <c r="F9" s="27">
        <v>49748</v>
      </c>
      <c r="G9" s="28">
        <f>F9/F21*100</f>
        <v>9.0706205830227624</v>
      </c>
      <c r="H9" s="29">
        <f t="shared" ref="H9:H21" si="0">SUM(B9,D9,F9)</f>
        <v>7327585</v>
      </c>
      <c r="I9" s="30">
        <f>H9/H21*100</f>
        <v>8.7577365084316519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3.25" customHeight="1">
      <c r="A10" s="32" t="s">
        <v>18</v>
      </c>
      <c r="B10" s="33">
        <v>3148759</v>
      </c>
      <c r="C10" s="34">
        <f>B10/B21*100</f>
        <v>7.5799925551987375</v>
      </c>
      <c r="D10" s="33">
        <v>3194096</v>
      </c>
      <c r="E10" s="34">
        <f>D10/D21*100</f>
        <v>7.6816236338321922</v>
      </c>
      <c r="F10" s="33">
        <v>40689</v>
      </c>
      <c r="G10" s="34">
        <f>F10/F21*100</f>
        <v>7.4188807771691954</v>
      </c>
      <c r="H10" s="35">
        <f t="shared" si="0"/>
        <v>6383544</v>
      </c>
      <c r="I10" s="36">
        <f>H10/H21*100</f>
        <v>7.6294435809314827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3.25" customHeight="1">
      <c r="A11" s="26" t="s">
        <v>20</v>
      </c>
      <c r="B11" s="27">
        <v>3542888</v>
      </c>
      <c r="C11" s="28">
        <f>B11/B21*100</f>
        <v>8.5287774211690852</v>
      </c>
      <c r="D11" s="27">
        <v>3644740</v>
      </c>
      <c r="E11" s="28">
        <f>D11/D21*100</f>
        <v>8.7653974467810425</v>
      </c>
      <c r="F11" s="27">
        <v>49877</v>
      </c>
      <c r="G11" s="28">
        <f>F11/F21*100</f>
        <v>9.0941413286850992</v>
      </c>
      <c r="H11" s="29">
        <f t="shared" si="0"/>
        <v>7237505</v>
      </c>
      <c r="I11" s="30">
        <f>H11/H21*100</f>
        <v>8.6500752660605951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3.25" customHeight="1">
      <c r="A12" s="32" t="s">
        <v>22</v>
      </c>
      <c r="B12" s="33">
        <v>3510669</v>
      </c>
      <c r="C12" s="34">
        <f>B12/B21*100</f>
        <v>8.4512167758050083</v>
      </c>
      <c r="D12" s="33">
        <v>3421058</v>
      </c>
      <c r="E12" s="34">
        <f>D12/D21*100</f>
        <v>8.22745464930005</v>
      </c>
      <c r="F12" s="33">
        <v>47336</v>
      </c>
      <c r="G12" s="34">
        <f>F12/F21*100</f>
        <v>8.6308373385455788</v>
      </c>
      <c r="H12" s="35">
        <f t="shared" si="0"/>
        <v>6979063</v>
      </c>
      <c r="I12" s="36">
        <f>H12/H21*100</f>
        <v>8.3411921976673788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3.25" customHeight="1">
      <c r="A13" s="26" t="s">
        <v>24</v>
      </c>
      <c r="B13" s="27">
        <v>3351688</v>
      </c>
      <c r="C13" s="28">
        <f>B13/B21*100</f>
        <v>8.0685025711237195</v>
      </c>
      <c r="D13" s="27">
        <v>3329721</v>
      </c>
      <c r="E13" s="28">
        <f>D13/D21*100</f>
        <v>8.0077942327554847</v>
      </c>
      <c r="F13" s="27">
        <v>40586</v>
      </c>
      <c r="G13" s="28">
        <f>F13/F21*100</f>
        <v>7.400100646911671</v>
      </c>
      <c r="H13" s="29">
        <f t="shared" si="0"/>
        <v>6721995</v>
      </c>
      <c r="I13" s="30">
        <f>H13/H21*100</f>
        <v>8.0339512978689456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3.25" customHeight="1">
      <c r="A14" s="32" t="s">
        <v>26</v>
      </c>
      <c r="B14" s="33">
        <v>2759902</v>
      </c>
      <c r="C14" s="34">
        <f>B14/B21*100</f>
        <v>6.6438989497380101</v>
      </c>
      <c r="D14" s="33">
        <v>3067803</v>
      </c>
      <c r="E14" s="34">
        <f>D14/D21*100</f>
        <v>7.37789597705933</v>
      </c>
      <c r="F14" s="33">
        <v>45454</v>
      </c>
      <c r="G14" s="34">
        <f>F14/F21*100</f>
        <v>8.2876897157818732</v>
      </c>
      <c r="H14" s="35">
        <f t="shared" si="0"/>
        <v>5873159</v>
      </c>
      <c r="I14" s="36">
        <f>H14/H21*100</f>
        <v>7.0194448776948928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3.25" customHeight="1">
      <c r="A15" s="26" t="s">
        <v>28</v>
      </c>
      <c r="B15" s="27">
        <v>3663249</v>
      </c>
      <c r="C15" s="28">
        <f>B15/B21*100</f>
        <v>8.8185218836497885</v>
      </c>
      <c r="D15" s="27">
        <v>3900315</v>
      </c>
      <c r="E15" s="28">
        <f>D15/D21*100</f>
        <v>9.3800411394617456</v>
      </c>
      <c r="F15" s="27">
        <v>53228</v>
      </c>
      <c r="G15" s="38">
        <f>F15/F21*100</f>
        <v>9.7051337218206886</v>
      </c>
      <c r="H15" s="29">
        <f t="shared" si="0"/>
        <v>7616792</v>
      </c>
      <c r="I15" s="30">
        <f>H15/H21*100</f>
        <v>9.1033890941599633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3.25" customHeight="1">
      <c r="A16" s="32" t="s">
        <v>30</v>
      </c>
      <c r="B16" s="33">
        <v>4004535</v>
      </c>
      <c r="C16" s="34">
        <f>B16/B21*100</f>
        <v>9.6400980472093227</v>
      </c>
      <c r="D16" s="33">
        <v>3676686</v>
      </c>
      <c r="E16" s="34">
        <f>D16/D21*100</f>
        <v>8.8422258040396855</v>
      </c>
      <c r="F16" s="33">
        <v>45884</v>
      </c>
      <c r="G16" s="34">
        <f>F16/F21*100</f>
        <v>8.3660922013229957</v>
      </c>
      <c r="H16" s="35">
        <f t="shared" si="0"/>
        <v>7727105</v>
      </c>
      <c r="I16" s="36">
        <f>H16/H21*100</f>
        <v>9.2352322849867665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3.25" customHeight="1">
      <c r="A17" s="26" t="s">
        <v>32</v>
      </c>
      <c r="B17" s="27">
        <v>3544752</v>
      </c>
      <c r="C17" s="28">
        <f>B17/B21*100</f>
        <v>8.5332646194979791</v>
      </c>
      <c r="D17" s="27">
        <v>3503591</v>
      </c>
      <c r="E17" s="28">
        <f>D17/D21*100</f>
        <v>8.4259419343945083</v>
      </c>
      <c r="F17" s="27">
        <v>46395</v>
      </c>
      <c r="G17" s="28">
        <f>F17/F21*100</f>
        <v>8.459263527163726</v>
      </c>
      <c r="H17" s="29">
        <f t="shared" si="0"/>
        <v>7094738</v>
      </c>
      <c r="I17" s="30">
        <f>H17/H21*100</f>
        <v>8.4794439096042371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3.25" customHeight="1">
      <c r="A18" s="32" t="s">
        <v>34</v>
      </c>
      <c r="B18" s="33">
        <v>3253903</v>
      </c>
      <c r="C18" s="34">
        <f>B18/B21*100</f>
        <v>7.8331052059998365</v>
      </c>
      <c r="D18" s="33">
        <v>3125720</v>
      </c>
      <c r="E18" s="34">
        <f>D18/D21*100</f>
        <v>7.5171831481401803</v>
      </c>
      <c r="F18" s="33">
        <v>40585</v>
      </c>
      <c r="G18" s="34">
        <f>F18/F21*100</f>
        <v>7.3999183155499484</v>
      </c>
      <c r="H18" s="35">
        <f t="shared" si="0"/>
        <v>6420208</v>
      </c>
      <c r="I18" s="36">
        <f>H18/H21*100</f>
        <v>7.6732634276265586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3.25" customHeight="1">
      <c r="A19" s="26" t="s">
        <v>36</v>
      </c>
      <c r="B19" s="27">
        <v>3258309</v>
      </c>
      <c r="C19" s="28">
        <f>B19/B21*100</f>
        <v>7.8437117488309029</v>
      </c>
      <c r="D19" s="27">
        <v>3285517</v>
      </c>
      <c r="E19" s="28">
        <f>D19/D21*100</f>
        <v>7.9014860657154449</v>
      </c>
      <c r="F19" s="27">
        <v>37979</v>
      </c>
      <c r="G19" s="28">
        <f>F19/F21*100</f>
        <v>6.9247627868983974</v>
      </c>
      <c r="H19" s="29">
        <f t="shared" si="0"/>
        <v>6581805</v>
      </c>
      <c r="I19" s="30">
        <f>H19/H21*100</f>
        <v>7.8663999039080394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3.25" customHeight="1">
      <c r="A20" s="32" t="s">
        <v>38</v>
      </c>
      <c r="B20" s="33">
        <v>3859116</v>
      </c>
      <c r="C20" s="34">
        <f>B20/B21*100</f>
        <v>9.2900315805840759</v>
      </c>
      <c r="D20" s="33">
        <v>3796544</v>
      </c>
      <c r="E20" s="34">
        <f>D20/D21*100</f>
        <v>9.1304776429023438</v>
      </c>
      <c r="F20" s="33">
        <v>50691</v>
      </c>
      <c r="G20" s="34">
        <f>F20/F21*100</f>
        <v>9.2425590571280622</v>
      </c>
      <c r="H20" s="35">
        <f t="shared" si="0"/>
        <v>7706351</v>
      </c>
      <c r="I20" s="36">
        <f>H20/H21*100</f>
        <v>9.2104276510594918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3" customFormat="1" ht="22.5" customHeight="1">
      <c r="A21" s="39" t="s">
        <v>10</v>
      </c>
      <c r="B21" s="40">
        <f>SUM(B9:B20)</f>
        <v>41540397</v>
      </c>
      <c r="C21" s="41">
        <f>SUM(B21/$B$21*100)</f>
        <v>100</v>
      </c>
      <c r="D21" s="40">
        <f>SUM(D9:D20)</f>
        <v>41581001</v>
      </c>
      <c r="E21" s="41">
        <f>SUM(D21/$D$21*100)</f>
        <v>100</v>
      </c>
      <c r="F21" s="40">
        <f>SUM(F9:F20)</f>
        <v>548452</v>
      </c>
      <c r="G21" s="41">
        <f>SUM(F21/$F$21*100)</f>
        <v>100</v>
      </c>
      <c r="H21" s="40">
        <f t="shared" si="0"/>
        <v>83669850</v>
      </c>
      <c r="I21" s="41">
        <f>SUM(H21/$H$21*100)</f>
        <v>100</v>
      </c>
      <c r="J21" s="42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3" customFormat="1" ht="0.75" customHeight="1">
      <c r="A22" s="44"/>
      <c r="B22" s="45"/>
      <c r="C22" s="46"/>
      <c r="D22" s="45"/>
      <c r="E22" s="47"/>
      <c r="F22" s="45"/>
      <c r="G22" s="47"/>
      <c r="H22" s="45"/>
      <c r="I22" s="47"/>
      <c r="J22" s="4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51" customFormat="1" ht="33" customHeight="1">
      <c r="A23" s="48" t="s">
        <v>40</v>
      </c>
      <c r="B23" s="48"/>
      <c r="C23" s="48"/>
      <c r="D23" s="48"/>
      <c r="E23" s="49"/>
      <c r="F23" s="50" t="s">
        <v>41</v>
      </c>
      <c r="G23" s="50"/>
      <c r="H23" s="50"/>
      <c r="I23" s="50"/>
      <c r="J23" s="50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s="56" customFormat="1" ht="15" customHeight="1">
      <c r="A24" s="52" t="s">
        <v>42</v>
      </c>
      <c r="B24" s="53"/>
      <c r="C24" s="53"/>
      <c r="D24" s="53"/>
      <c r="E24" s="53"/>
      <c r="F24" s="54"/>
      <c r="G24" s="54"/>
      <c r="H24" s="54"/>
      <c r="I24" s="54"/>
      <c r="J24" s="55" t="s">
        <v>43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</row>
    <row r="25" spans="1:33" s="9" customFormat="1">
      <c r="A25" s="1"/>
      <c r="B25" s="1"/>
      <c r="C25" s="1"/>
      <c r="D25" s="1"/>
      <c r="E25" s="1"/>
      <c r="F25" s="1"/>
      <c r="G25" s="1"/>
      <c r="H25" s="5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7"/>
      <c r="C26" s="57"/>
      <c r="D26" s="57"/>
      <c r="E26" s="57"/>
      <c r="F26" s="57"/>
      <c r="G26" s="57"/>
      <c r="H26" s="57"/>
      <c r="I26" s="5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57"/>
      <c r="C27" s="57"/>
      <c r="D27" s="57"/>
      <c r="E27" s="57"/>
      <c r="F27" s="57"/>
      <c r="G27" s="57"/>
      <c r="H27" s="57"/>
      <c r="I27" s="5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31</Topic_Id>
    <Project_Id xmlns="667bc8ee-7384-4122-9de8-16030d351779" xsi:nil="true"/>
    <Title_Ar xmlns="667bc8ee-7384-4122-9de8-16030d351779">حركة المسافرين في مطار دبي الدولي حسب النوع والشهر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CD0929C4-D6A2-45B3-BBE3-12093F74AC9C}"/>
</file>

<file path=customXml/itemProps2.xml><?xml version="1.0" encoding="utf-8"?>
<ds:datastoreItem xmlns:ds="http://schemas.openxmlformats.org/officeDocument/2006/customXml" ds:itemID="{650E5D31-42D6-467B-9CB6-A2789D00DC81}"/>
</file>

<file path=customXml/itemProps3.xml><?xml version="1.0" encoding="utf-8"?>
<ds:datastoreItem xmlns:ds="http://schemas.openxmlformats.org/officeDocument/2006/customXml" ds:itemID="{CFC5B18B-6D4A-488F-A8DD-08B25BF80BE6}"/>
</file>

<file path=customXml/itemProps4.xml><?xml version="1.0" encoding="utf-8"?>
<ds:datastoreItem xmlns:ds="http://schemas.openxmlformats.org/officeDocument/2006/customXml" ds:itemID="{303F5E81-C637-451A-BE92-7EA0A3ADE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 </vt:lpstr>
      <vt:lpstr>'جدول 03-11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International Airport by Type and Month</dc:title>
  <dc:creator>Afaf Kamal Mahmood</dc:creator>
  <cp:lastModifiedBy>Afaf Kamal Mahmood</cp:lastModifiedBy>
  <dcterms:created xsi:type="dcterms:W3CDTF">2019-11-06T07:21:06Z</dcterms:created>
  <dcterms:modified xsi:type="dcterms:W3CDTF">2019-11-06T07:21:30Z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